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C66D33BF-60F2-4DBE-A5DE-49F8F7C10D32}" xr6:coauthVersionLast="45" xr6:coauthVersionMax="45" xr10:uidLastSave="{00000000-0000-0000-0000-000000000000}"/>
  <bookViews>
    <workbookView xWindow="-120" yWindow="-120" windowWidth="29040" windowHeight="15840" tabRatio="601" activeTab="4"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7" l="1"/>
  <c r="L7" i="7"/>
  <c r="M7" i="7" s="1"/>
  <c r="N7" i="7"/>
  <c r="I7" i="5" l="1"/>
  <c r="G14" i="5"/>
  <c r="I7" i="4" l="1"/>
  <c r="L7" i="4"/>
  <c r="M7" i="4"/>
  <c r="N7" i="4"/>
  <c r="I7" i="1" l="1"/>
  <c r="B14" i="1" l="1"/>
  <c r="I7" i="9" l="1"/>
  <c r="I7" i="8" l="1"/>
  <c r="L7" i="8"/>
  <c r="L7" i="5" l="1"/>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8" l="1"/>
  <c r="M11" i="9"/>
  <c r="M11" i="5"/>
  <c r="M9" i="7"/>
  <c r="M7" i="5"/>
  <c r="N8" i="4"/>
  <c r="N9" i="4" s="1"/>
  <c r="N10" i="4" s="1"/>
  <c r="N11" i="4" s="1"/>
  <c r="N12" i="4" s="1"/>
  <c r="N13" i="4" s="1"/>
  <c r="O13" i="4" s="1"/>
  <c r="N8" i="8"/>
  <c r="N9" i="8" s="1"/>
  <c r="N10" i="8" s="1"/>
  <c r="N11" i="8" s="1"/>
  <c r="N12" i="8" s="1"/>
  <c r="N13" i="8"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<sst xmlns="http://schemas.openxmlformats.org/spreadsheetml/2006/main" count="416" uniqueCount="57">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</sst>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8"/>
    </sheetView>
  </sheetViews>
  <sheetFormatPr defaultRowHeight="15"/>
  <cols>
    <col min="1" max="1" width="12.85546875" customWidth="1"/>
    <col min="2" max="14" width="16.5703125" customWidth="1"/>
    <col min="15" max="15" width="13.5703125" customWidth="1"/>
  </cols>
  <sheetData>
    <row r="1" spans="1:17" ht="16.5" thickBot="1">
      <c r="A1" s="1" t="s">
        <v>11</v>
      </c>
    </row>
    <row r="2" spans="1:17" ht="15.7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G8" sqref="G8: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E1"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212.77903138331223</v>
      </c>
      <c r="N7" s="33">
        <f>MAX($I$7:$I$13)*$J$13</f>
        <v>46.117569619276694</v>
      </c>
      <c r="O7" s="47">
        <f>(H7&gt;=M7)*(H7&gt;=N7)</f>
        <v>1</v>
      </c>
    </row>
    <row r="8" spans="1:16">
      <c r="A8" s="5" t="s">
        <v>1</v>
      </c>
      <c r="B8" s="40">
        <v>359.95381905413711</v>
      </c>
      <c r="C8" s="40">
        <v>3.1683223052652854</v>
      </c>
      <c r="D8" s="40">
        <v>12.147978981719643</v>
      </c>
      <c r="E8" s="52">
        <v>77.087838396446159</v>
      </c>
      <c r="F8" s="40">
        <v>0</v>
      </c>
      <c r="G8" s="40">
        <v>25.540966999999998</v>
      </c>
      <c r="H8" s="40">
        <v>2228.6</v>
      </c>
      <c r="I8" s="40">
        <f t="shared" ref="I8:I13" si="2">(B8+C8+D8-E8-F8-G8)/K8</f>
        <v>8.7948811272476082</v>
      </c>
      <c r="J8" s="12">
        <v>6</v>
      </c>
      <c r="K8" s="12">
        <v>31</v>
      </c>
      <c r="L8" s="33">
        <f t="shared" ref="L8:L13" si="3">MAX(0,((B8+C8+D8-E8-F8-G8)*J8)/K8)</f>
        <v>52.769286763485653</v>
      </c>
      <c r="M8" s="33">
        <f>SUM(L8:$L$13)</f>
        <v>135.19344133614896</v>
      </c>
      <c r="N8" s="33">
        <f>N7</f>
        <v>46.117569619276694</v>
      </c>
      <c r="O8" s="47">
        <f t="shared" ref="O8:O13" si="4">(H8&gt;=M8)*(H8&gt;=N8)</f>
        <v>1</v>
      </c>
    </row>
    <row r="9" spans="1:16">
      <c r="A9" s="5" t="s">
        <v>2</v>
      </c>
      <c r="B9" s="23">
        <v>435.72347001216798</v>
      </c>
      <c r="C9" s="23">
        <v>3.1461158000842375</v>
      </c>
      <c r="D9" s="23">
        <v>10.157145188981872</v>
      </c>
      <c r="E9" s="49">
        <v>68.568061616995394</v>
      </c>
      <c r="F9" s="23">
        <v>0</v>
      </c>
      <c r="G9" s="23">
        <v>77.454113499999991</v>
      </c>
      <c r="H9" s="40">
        <v>2098.6999999999998</v>
      </c>
      <c r="I9" s="40">
        <f t="shared" si="2"/>
        <v>10.100151862807957</v>
      </c>
      <c r="J9" s="12">
        <v>1</v>
      </c>
      <c r="K9" s="12">
        <v>30</v>
      </c>
      <c r="L9" s="33">
        <f t="shared" si="3"/>
        <v>10.100151862807957</v>
      </c>
      <c r="M9" s="33">
        <f>SUM(L9:$L$13)</f>
        <v>82.424154572663326</v>
      </c>
      <c r="N9" s="33">
        <f t="shared" ref="N9:N13" si="5">N8</f>
        <v>46.117569619276694</v>
      </c>
      <c r="O9" s="47">
        <f t="shared" si="4"/>
        <v>1</v>
      </c>
    </row>
    <row r="10" spans="1:16">
      <c r="A10" s="5" t="s">
        <v>3</v>
      </c>
      <c r="B10" s="23">
        <v>478.5516556360368</v>
      </c>
      <c r="C10" s="23">
        <v>3.1251192510956556</v>
      </c>
      <c r="D10" s="23">
        <v>11.756484328817873</v>
      </c>
      <c r="E10" s="49">
        <v>61.323136166555969</v>
      </c>
      <c r="F10" s="23">
        <v>0</v>
      </c>
      <c r="G10" s="23">
        <v>74.698958500000003</v>
      </c>
      <c r="H10" s="23">
        <v>1514.4872658329441</v>
      </c>
      <c r="I10" s="40">
        <f t="shared" si="2"/>
        <v>11.529392404819173</v>
      </c>
      <c r="J10" s="12">
        <v>3</v>
      </c>
      <c r="K10" s="12">
        <v>31</v>
      </c>
      <c r="L10" s="33">
        <f t="shared" si="3"/>
        <v>34.588177214457517</v>
      </c>
      <c r="M10" s="33">
        <f>SUM(L10:$L$13)</f>
        <v>72.324002709855364</v>
      </c>
      <c r="N10" s="33">
        <f t="shared" si="5"/>
        <v>46.117569619276694</v>
      </c>
      <c r="O10" s="47">
        <f t="shared" si="4"/>
        <v>1</v>
      </c>
    </row>
    <row r="11" spans="1:16">
      <c r="A11" s="5" t="s">
        <v>4</v>
      </c>
      <c r="B11" s="23">
        <v>238.08341672446772</v>
      </c>
      <c r="C11" s="23">
        <v>3.1101857684885612</v>
      </c>
      <c r="D11" s="23">
        <v>12.795764784718871</v>
      </c>
      <c r="E11" s="49">
        <v>55.862167251872812</v>
      </c>
      <c r="F11" s="23">
        <v>0</v>
      </c>
      <c r="G11" s="23">
        <v>79.511206499999986</v>
      </c>
      <c r="H11" s="23">
        <v>915.0649060795638</v>
      </c>
      <c r="I11" s="40">
        <f t="shared" si="2"/>
        <v>3.8263223718000754</v>
      </c>
      <c r="J11" s="12">
        <v>1</v>
      </c>
      <c r="K11" s="12">
        <v>31</v>
      </c>
      <c r="L11" s="33">
        <f t="shared" si="3"/>
        <v>3.8263223718000754</v>
      </c>
      <c r="M11" s="33">
        <f>SUM(L11:$L$13)</f>
        <v>37.735825495397862</v>
      </c>
      <c r="N11" s="33">
        <f t="shared" si="5"/>
        <v>46.117569619276694</v>
      </c>
      <c r="O11" s="47">
        <f t="shared" si="4"/>
        <v>1</v>
      </c>
    </row>
    <row r="12" spans="1:16">
      <c r="A12" s="5" t="s">
        <v>5</v>
      </c>
      <c r="B12" s="23">
        <v>125.22195777030194</v>
      </c>
      <c r="C12" s="23">
        <v>3.0925114929645305</v>
      </c>
      <c r="D12" s="23">
        <v>13.041306012206871</v>
      </c>
      <c r="E12" s="49">
        <v>51.333474429486024</v>
      </c>
      <c r="F12" s="23">
        <v>0</v>
      </c>
      <c r="G12" s="23">
        <v>58.462130999999999</v>
      </c>
      <c r="H12" s="23">
        <v>614.13865032197646</v>
      </c>
      <c r="I12" s="40">
        <f t="shared" si="2"/>
        <v>1.0520056615329101</v>
      </c>
      <c r="J12" s="12">
        <v>29</v>
      </c>
      <c r="K12" s="12">
        <v>30</v>
      </c>
      <c r="L12" s="33">
        <f t="shared" si="3"/>
        <v>30.508164184454394</v>
      </c>
      <c r="M12" s="33">
        <f>SUM(L12:$L$13)</f>
        <v>33.909503123597787</v>
      </c>
      <c r="N12" s="33">
        <f t="shared" si="5"/>
        <v>46.117569619276694</v>
      </c>
      <c r="O12" s="47">
        <f t="shared" si="4"/>
        <v>1</v>
      </c>
    </row>
    <row r="13" spans="1:16">
      <c r="A13" s="17" t="s">
        <v>6</v>
      </c>
      <c r="B13" s="23">
        <v>76.1704083791969</v>
      </c>
      <c r="C13" s="23">
        <v>3.0763124072804566</v>
      </c>
      <c r="D13" s="23">
        <v>13.487931604995872</v>
      </c>
      <c r="E13" s="49">
        <v>47.458245363111928</v>
      </c>
      <c r="F13" s="22">
        <v>0</v>
      </c>
      <c r="G13" s="23">
        <v>18.916030249999999</v>
      </c>
      <c r="H13" s="22">
        <v>546.94466210334815</v>
      </c>
      <c r="I13" s="41">
        <f t="shared" si="2"/>
        <v>0.85033473478584809</v>
      </c>
      <c r="J13" s="8">
        <v>4</v>
      </c>
      <c r="K13" s="8">
        <v>31</v>
      </c>
      <c r="L13" s="32">
        <f t="shared" si="3"/>
        <v>3.4013389391433924</v>
      </c>
      <c r="M13" s="32">
        <f>SUM(L13:$L$13)</f>
        <v>3.4013389391433924</v>
      </c>
      <c r="N13" s="32">
        <f t="shared" si="5"/>
        <v>46.117569619276694</v>
      </c>
      <c r="O13" s="48">
        <f t="shared" si="4"/>
        <v>1</v>
      </c>
    </row>
    <row r="14" spans="1:16">
      <c r="A14" s="25" t="s">
        <v>27</v>
      </c>
      <c r="B14" s="31">
        <f t="shared" ref="B14:G14" si="6">SUM(B7:B13)</f>
        <v>1994.1293177291427</v>
      </c>
      <c r="C14" s="31">
        <f t="shared" si="6"/>
        <v>21.91189808077425</v>
      </c>
      <c r="D14" s="31">
        <f t="shared" si="6"/>
        <v>83.221035409737084</v>
      </c>
      <c r="E14" s="31">
        <f t="shared" si="6"/>
        <v>441.41228167620363</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F7" sqref="F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358.23413740311292</v>
      </c>
      <c r="N7" s="33">
        <f>MAX($I$7:$I$13)*$J$13</f>
        <v>52.261350182888826</v>
      </c>
      <c r="O7" s="47">
        <f>(H7&gt;=M7)*(H7&gt;=N7)</f>
        <v>1</v>
      </c>
    </row>
    <row r="8" spans="1:16">
      <c r="A8" s="5" t="s">
        <v>1</v>
      </c>
      <c r="B8" s="40">
        <v>359.95381905413711</v>
      </c>
      <c r="C8" s="40">
        <v>3.1683223052652854</v>
      </c>
      <c r="D8" s="40">
        <v>12.14982717079492</v>
      </c>
      <c r="E8" s="52">
        <v>77.087838396446159</v>
      </c>
      <c r="F8" s="40">
        <v>0</v>
      </c>
      <c r="G8" s="40">
        <v>25.540966999999998</v>
      </c>
      <c r="H8" s="40">
        <v>2228.6</v>
      </c>
      <c r="I8" s="40">
        <f t="shared" ref="I8:I13" si="2">(B8+C8+D8-E8-F8-G8)/K8</f>
        <v>8.7949407462500382</v>
      </c>
      <c r="J8" s="12">
        <v>6</v>
      </c>
      <c r="K8" s="12">
        <v>31</v>
      </c>
      <c r="L8" s="33">
        <f t="shared" ref="L8:L13" si="3">MAX(0,((B8+C8+D8-E8-F8-G8)*J8)/K8)</f>
        <v>52.769644477500222</v>
      </c>
      <c r="M8" s="33">
        <f>SUM(L8:$L$13)</f>
        <v>280.64854735594963</v>
      </c>
      <c r="N8" s="33">
        <f>N7</f>
        <v>52.261350182888826</v>
      </c>
      <c r="O8" s="47">
        <f t="shared" ref="O8:O13" si="4">(H8&gt;=M8)*(H8&gt;=N8)</f>
        <v>1</v>
      </c>
    </row>
    <row r="9" spans="1:16">
      <c r="A9" s="5" t="s">
        <v>2</v>
      </c>
      <c r="B9" s="40">
        <v>412.41105140061563</v>
      </c>
      <c r="C9" s="40">
        <v>3.1461158000842375</v>
      </c>
      <c r="D9" s="40">
        <v>13.322770185263346</v>
      </c>
      <c r="E9" s="52">
        <v>68.575459278595389</v>
      </c>
      <c r="F9" s="40">
        <v>0</v>
      </c>
      <c r="G9" s="40">
        <v>77.454113499999991</v>
      </c>
      <c r="H9" s="40">
        <v>2098.6999999999998</v>
      </c>
      <c r="I9" s="40">
        <f t="shared" si="2"/>
        <v>9.42834548691226</v>
      </c>
      <c r="J9" s="12">
        <v>1</v>
      </c>
      <c r="K9" s="12">
        <v>30</v>
      </c>
      <c r="L9" s="33">
        <f t="shared" si="3"/>
        <v>9.42834548691226</v>
      </c>
      <c r="M9" s="33">
        <f>SUM(L9:$L$13)</f>
        <v>227.87890287844945</v>
      </c>
      <c r="N9" s="33">
        <f t="shared" ref="N9:N13" si="5">N8</f>
        <v>52.261350182888826</v>
      </c>
      <c r="O9" s="47">
        <f t="shared" si="4"/>
        <v>1</v>
      </c>
    </row>
    <row r="10" spans="1:16">
      <c r="A10" s="5" t="s">
        <v>3</v>
      </c>
      <c r="B10" s="23">
        <v>476.97905393209447</v>
      </c>
      <c r="C10" s="23">
        <v>3.1251192510956556</v>
      </c>
      <c r="D10" s="23">
        <v>11.758664845099348</v>
      </c>
      <c r="E10" s="49">
        <v>61.626440292155969</v>
      </c>
      <c r="F10" s="23">
        <v>0</v>
      </c>
      <c r="G10" s="23">
        <v>74.698958500000003</v>
      </c>
      <c r="H10" s="40">
        <v>2254.6999999999998</v>
      </c>
      <c r="I10" s="40">
        <f t="shared" si="2"/>
        <v>11.468949652778502</v>
      </c>
      <c r="J10" s="12">
        <v>3</v>
      </c>
      <c r="K10" s="12">
        <v>31</v>
      </c>
      <c r="L10" s="33">
        <f t="shared" si="3"/>
        <v>34.406848958335502</v>
      </c>
      <c r="M10" s="33">
        <f>SUM(L10:$L$13)</f>
        <v>218.45055739153719</v>
      </c>
      <c r="N10" s="33">
        <f t="shared" si="5"/>
        <v>52.261350182888826</v>
      </c>
      <c r="O10" s="47">
        <f t="shared" si="4"/>
        <v>1</v>
      </c>
    </row>
    <row r="11" spans="1:16">
      <c r="A11" s="5" t="s">
        <v>4</v>
      </c>
      <c r="B11" s="23">
        <v>526.03661880452228</v>
      </c>
      <c r="C11" s="23">
        <v>3.1101857684885612</v>
      </c>
      <c r="D11" s="23">
        <v>12.798144370650348</v>
      </c>
      <c r="E11" s="49">
        <v>57.408278526272809</v>
      </c>
      <c r="F11" s="23">
        <v>0</v>
      </c>
      <c r="G11" s="23">
        <v>79.511206499999986</v>
      </c>
      <c r="H11" s="23">
        <v>1608.5670842055943</v>
      </c>
      <c r="I11" s="40">
        <f t="shared" si="2"/>
        <v>13.065337545722207</v>
      </c>
      <c r="J11" s="12">
        <v>1</v>
      </c>
      <c r="K11" s="12">
        <v>31</v>
      </c>
      <c r="L11" s="33">
        <f t="shared" si="3"/>
        <v>13.065337545722207</v>
      </c>
      <c r="M11" s="33">
        <f>SUM(L11:$L$13)</f>
        <v>184.04370843320169</v>
      </c>
      <c r="N11" s="33">
        <f t="shared" si="5"/>
        <v>52.261350182888826</v>
      </c>
      <c r="O11" s="47">
        <f t="shared" si="4"/>
        <v>1</v>
      </c>
    </row>
    <row r="12" spans="1:16">
      <c r="A12" s="5" t="s">
        <v>5</v>
      </c>
      <c r="B12" s="23">
        <v>261.6216893109152</v>
      </c>
      <c r="C12" s="23">
        <v>3.0925114929645305</v>
      </c>
      <c r="D12" s="23">
        <v>13.044816276393348</v>
      </c>
      <c r="E12" s="49">
        <v>53.752509772686025</v>
      </c>
      <c r="F12" s="23">
        <v>0</v>
      </c>
      <c r="G12" s="23">
        <v>58.462130999999999</v>
      </c>
      <c r="H12" s="23">
        <v>990.90423518814794</v>
      </c>
      <c r="I12" s="40">
        <f t="shared" si="2"/>
        <v>5.5181458769195695</v>
      </c>
      <c r="J12" s="12">
        <v>29</v>
      </c>
      <c r="K12" s="12">
        <v>30</v>
      </c>
      <c r="L12" s="33">
        <f t="shared" si="3"/>
        <v>160.02623043066751</v>
      </c>
      <c r="M12" s="33">
        <f>SUM(L12:$L$13)</f>
        <v>170.97837088747949</v>
      </c>
      <c r="N12" s="33">
        <f t="shared" si="5"/>
        <v>52.261350182888826</v>
      </c>
      <c r="O12" s="47">
        <f t="shared" si="4"/>
        <v>1</v>
      </c>
    </row>
    <row r="13" spans="1:16">
      <c r="A13" s="17" t="s">
        <v>6</v>
      </c>
      <c r="B13" s="23">
        <v>137.4640472551269</v>
      </c>
      <c r="C13" s="23">
        <v>3.0763124072804566</v>
      </c>
      <c r="D13" s="23">
        <v>13.494525252597349</v>
      </c>
      <c r="E13" s="49">
        <v>50.239766124711934</v>
      </c>
      <c r="F13" s="22">
        <v>0</v>
      </c>
      <c r="G13" s="23">
        <v>18.916030249999999</v>
      </c>
      <c r="H13" s="22">
        <v>731.85816751426842</v>
      </c>
      <c r="I13" s="41">
        <f t="shared" si="2"/>
        <v>2.7380351142029924</v>
      </c>
      <c r="J13" s="8">
        <v>4</v>
      </c>
      <c r="K13" s="8">
        <v>31</v>
      </c>
      <c r="L13" s="32">
        <f t="shared" si="3"/>
        <v>10.95214045681197</v>
      </c>
      <c r="M13" s="32">
        <f>SUM(L13:$L$13)</f>
        <v>10.95214045681197</v>
      </c>
      <c r="N13" s="32">
        <f t="shared" si="5"/>
        <v>52.261350182888826</v>
      </c>
      <c r="O13" s="48">
        <f t="shared" si="4"/>
        <v>1</v>
      </c>
    </row>
    <row r="14" spans="1:16">
      <c r="A14" s="25" t="s">
        <v>27</v>
      </c>
      <c r="B14" s="31">
        <f t="shared" ref="B14:G14" si="6">SUM(B7:B13)</f>
        <v>2454.8908699102458</v>
      </c>
      <c r="C14" s="31">
        <f t="shared" si="6"/>
        <v>21.91189808077425</v>
      </c>
      <c r="D14" s="31">
        <f t="shared" si="6"/>
        <v>86.403172609094753</v>
      </c>
      <c r="E14" s="31">
        <f t="shared" si="6"/>
        <v>448.46965084260364</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tabSelected="1" workbookViewId="0">
      <selection activeCell="H7" sqref="H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9.8833195307740898</v>
      </c>
      <c r="E7" s="52">
        <v>79.77935845173532</v>
      </c>
      <c r="F7" s="39">
        <v>0</v>
      </c>
      <c r="G7" s="40">
        <v>2.0759235</v>
      </c>
      <c r="H7" s="39">
        <v>2310.65</v>
      </c>
      <c r="I7" s="39">
        <f>(B7+C7+D7-E7-F7-G7)/K7</f>
        <v>7.0548652929156219</v>
      </c>
      <c r="J7" s="3">
        <v>11</v>
      </c>
      <c r="K7" s="3">
        <v>30</v>
      </c>
      <c r="L7" s="33">
        <f>MAX(0,((B7+C7+D7-E7-F7-G7)*J7)/K7)</f>
        <v>77.603518222071841</v>
      </c>
      <c r="M7" s="33">
        <f>SUM(L7:$L$13)</f>
        <v>726.69831605665968</v>
      </c>
      <c r="N7" s="33">
        <f>MAX($I$7:$I$13)*$J$13</f>
        <v>69.858972123512146</v>
      </c>
      <c r="O7" s="47">
        <f>(H7&gt;=M7)*(H7&gt;=N7)</f>
        <v>1</v>
      </c>
    </row>
    <row r="8" spans="1:16">
      <c r="A8" s="5" t="s">
        <v>1</v>
      </c>
      <c r="B8" s="40">
        <v>359.95381905413711</v>
      </c>
      <c r="C8" s="40">
        <v>3.1683223052652854</v>
      </c>
      <c r="D8" s="40">
        <v>12.201365167460921</v>
      </c>
      <c r="E8" s="52">
        <v>77.087838396446159</v>
      </c>
      <c r="F8" s="40">
        <v>0</v>
      </c>
      <c r="G8" s="40">
        <v>25.540966999999998</v>
      </c>
      <c r="H8" s="40">
        <v>2245.9</v>
      </c>
      <c r="I8" s="40">
        <f t="shared" ref="I8:I13" si="2">(B8+C8+D8-E8-F8-G8)/K8</f>
        <v>8.7966032622715193</v>
      </c>
      <c r="J8" s="12">
        <v>6</v>
      </c>
      <c r="K8" s="12">
        <v>31</v>
      </c>
      <c r="L8" s="33">
        <f t="shared" ref="L8:L13" si="3">MAX(0,((B8+C8+D8-E8-F8-G8)*J8)/K8)</f>
        <v>52.77961957362912</v>
      </c>
      <c r="M8" s="33">
        <f>SUM(L8:$L$13)</f>
        <v>649.09479783458778</v>
      </c>
      <c r="N8" s="33">
        <f>N7</f>
        <v>69.858972123512146</v>
      </c>
      <c r="O8" s="47">
        <f t="shared" ref="O8:O13" si="4">(H8&gt;=M8)*(H8&gt;=N8)</f>
        <v>1</v>
      </c>
    </row>
    <row r="9" spans="1:16">
      <c r="A9" s="5" t="s">
        <v>2</v>
      </c>
      <c r="B9" s="40">
        <v>412.41105140061563</v>
      </c>
      <c r="C9" s="40">
        <v>3.1461158000842375</v>
      </c>
      <c r="D9" s="40">
        <v>13.371665207741346</v>
      </c>
      <c r="E9" s="52">
        <v>68.575459278595389</v>
      </c>
      <c r="F9" s="40">
        <v>0</v>
      </c>
      <c r="G9" s="40">
        <v>77.454113499999991</v>
      </c>
      <c r="H9" s="40">
        <v>2115.5</v>
      </c>
      <c r="I9" s="40">
        <f t="shared" si="2"/>
        <v>9.4299753209948616</v>
      </c>
      <c r="J9" s="12">
        <v>1</v>
      </c>
      <c r="K9" s="12">
        <v>30</v>
      </c>
      <c r="L9" s="33">
        <f t="shared" si="3"/>
        <v>9.4299753209948616</v>
      </c>
      <c r="M9" s="33">
        <f>SUM(L9:$L$13)</f>
        <v>596.31517826095865</v>
      </c>
      <c r="N9" s="33">
        <f t="shared" ref="N9:N13" si="5">N8</f>
        <v>69.858972123512146</v>
      </c>
      <c r="O9" s="47">
        <f t="shared" si="4"/>
        <v>1</v>
      </c>
    </row>
    <row r="10" spans="1:16">
      <c r="A10" s="5" t="s">
        <v>3</v>
      </c>
      <c r="B10" s="40">
        <v>465.07425670333186</v>
      </c>
      <c r="C10" s="40">
        <v>3.1251192510956556</v>
      </c>
      <c r="D10" s="40">
        <v>14.618997521765348</v>
      </c>
      <c r="E10" s="52">
        <v>61.635437448155969</v>
      </c>
      <c r="F10" s="40">
        <v>0</v>
      </c>
      <c r="G10" s="40">
        <v>74.698958500000003</v>
      </c>
      <c r="H10" s="40">
        <v>2270.85</v>
      </c>
      <c r="I10" s="40">
        <f t="shared" si="2"/>
        <v>11.176902500904415</v>
      </c>
      <c r="J10" s="12">
        <v>3</v>
      </c>
      <c r="K10" s="12">
        <v>31</v>
      </c>
      <c r="L10" s="33">
        <f t="shared" si="3"/>
        <v>33.530707502713248</v>
      </c>
      <c r="M10" s="33">
        <f>SUM(L10:$L$13)</f>
        <v>586.88520293996385</v>
      </c>
      <c r="N10" s="33">
        <f t="shared" si="5"/>
        <v>69.858972123512146</v>
      </c>
      <c r="O10" s="47">
        <f t="shared" si="4"/>
        <v>1</v>
      </c>
    </row>
    <row r="11" spans="1:16">
      <c r="A11" s="5" t="s">
        <v>4</v>
      </c>
      <c r="B11" s="23">
        <v>563.98276480862455</v>
      </c>
      <c r="C11" s="23">
        <v>3.1101857684885612</v>
      </c>
      <c r="D11" s="23">
        <v>12.849682367316348</v>
      </c>
      <c r="E11" s="49">
        <v>57.777161922272811</v>
      </c>
      <c r="F11" s="23">
        <v>0</v>
      </c>
      <c r="G11" s="23">
        <v>79.511206499999986</v>
      </c>
      <c r="H11" s="40">
        <v>1754.8999999999999</v>
      </c>
      <c r="I11" s="40">
        <f t="shared" si="2"/>
        <v>14.279169823295378</v>
      </c>
      <c r="J11" s="12">
        <v>1</v>
      </c>
      <c r="K11" s="12">
        <v>31</v>
      </c>
      <c r="L11" s="33">
        <f t="shared" si="3"/>
        <v>14.279169823295378</v>
      </c>
      <c r="M11" s="33">
        <f>SUM(L11:$L$13)</f>
        <v>553.35449543725076</v>
      </c>
      <c r="N11" s="33">
        <f t="shared" si="5"/>
        <v>69.858972123512146</v>
      </c>
      <c r="O11" s="47">
        <f t="shared" si="4"/>
        <v>1</v>
      </c>
    </row>
    <row r="12" spans="1:16">
      <c r="A12" s="5" t="s">
        <v>5</v>
      </c>
      <c r="B12" s="23">
        <v>621.85111451119133</v>
      </c>
      <c r="C12" s="23">
        <v>3.0925114929645305</v>
      </c>
      <c r="D12" s="23">
        <v>13.093711298871348</v>
      </c>
      <c r="E12" s="49">
        <v>55.632915376686022</v>
      </c>
      <c r="F12" s="23">
        <v>0</v>
      </c>
      <c r="G12" s="23">
        <v>58.462130999999999</v>
      </c>
      <c r="H12" s="23">
        <v>1091.2486256424843</v>
      </c>
      <c r="I12" s="40">
        <f t="shared" si="2"/>
        <v>17.464743030878036</v>
      </c>
      <c r="J12" s="12">
        <v>29</v>
      </c>
      <c r="K12" s="12">
        <v>30</v>
      </c>
      <c r="L12" s="33">
        <f t="shared" si="3"/>
        <v>506.47754789546309</v>
      </c>
      <c r="M12" s="33">
        <f>SUM(L12:$L$13)</f>
        <v>539.07532561395533</v>
      </c>
      <c r="N12" s="33">
        <f t="shared" si="5"/>
        <v>69.858972123512146</v>
      </c>
      <c r="O12" s="47">
        <f t="shared" si="4"/>
        <v>1</v>
      </c>
    </row>
    <row r="13" spans="1:16">
      <c r="A13" s="17" t="s">
        <v>6</v>
      </c>
      <c r="B13" s="23">
        <v>308.10958953557656</v>
      </c>
      <c r="C13" s="23">
        <v>3.0763124072804566</v>
      </c>
      <c r="D13" s="23">
        <v>13.544741762169348</v>
      </c>
      <c r="E13" s="49">
        <v>53.181836136711922</v>
      </c>
      <c r="F13" s="22">
        <v>0</v>
      </c>
      <c r="G13" s="23">
        <v>18.916030249999999</v>
      </c>
      <c r="H13" s="22">
        <v>523.24533641114124</v>
      </c>
      <c r="I13" s="41">
        <f t="shared" si="2"/>
        <v>8.1494444296230455</v>
      </c>
      <c r="J13" s="8">
        <v>4</v>
      </c>
      <c r="K13" s="8">
        <v>31</v>
      </c>
      <c r="L13" s="32">
        <f t="shared" si="3"/>
        <v>32.597777718492182</v>
      </c>
      <c r="M13" s="32">
        <f>SUM(L13:$L$13)</f>
        <v>32.597777718492182</v>
      </c>
      <c r="N13" s="32">
        <f t="shared" si="5"/>
        <v>69.858972123512146</v>
      </c>
      <c r="O13" s="48">
        <f t="shared" si="4"/>
        <v>1</v>
      </c>
    </row>
    <row r="14" spans="1:16">
      <c r="A14" s="25" t="s">
        <v>27</v>
      </c>
      <c r="B14" s="31">
        <f t="shared" ref="B14:G14" si="6">SUM(B7:B13)</f>
        <v>3011.8071861663111</v>
      </c>
      <c r="C14" s="31">
        <f t="shared" si="6"/>
        <v>21.91189808077425</v>
      </c>
      <c r="D14" s="31">
        <f t="shared" si="6"/>
        <v>89.563482856098759</v>
      </c>
      <c r="E14" s="31">
        <f t="shared" si="6"/>
        <v>453.67000701060357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5"/>
  <cols>
    <col min="1" max="1" width="12.85546875" customWidth="1"/>
    <col min="2" max="13" width="16.5703125" customWidth="1"/>
  </cols>
  <sheetData>
    <row r="1" spans="1:16" ht="16.5" thickBot="1">
      <c r="A1" s="1" t="s">
        <v>11</v>
      </c>
    </row>
    <row r="2" spans="1:16" ht="15.7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10.100151862807957</v>
      </c>
      <c r="C9" s="23">
        <f t="shared" si="1"/>
        <v>0</v>
      </c>
      <c r="D9" s="23">
        <v>0</v>
      </c>
      <c r="E9" s="23">
        <v>0</v>
      </c>
      <c r="F9" s="23">
        <f t="shared" si="2"/>
        <v>0</v>
      </c>
      <c r="G9" s="23">
        <f t="shared" si="3"/>
        <v>0</v>
      </c>
    </row>
    <row r="10" spans="1:16">
      <c r="A10" s="5" t="s">
        <v>3</v>
      </c>
      <c r="B10" s="23">
        <f>July!L10</f>
        <v>34.406848958335502</v>
      </c>
      <c r="C10" s="23">
        <f t="shared" si="1"/>
        <v>0</v>
      </c>
      <c r="D10" s="23">
        <v>0</v>
      </c>
      <c r="E10" s="23">
        <v>0</v>
      </c>
      <c r="F10" s="23">
        <f t="shared" si="2"/>
        <v>0</v>
      </c>
      <c r="G10" s="23">
        <f t="shared" si="3"/>
        <v>0</v>
      </c>
    </row>
    <row r="11" spans="1:16">
      <c r="A11" s="5" t="s">
        <v>4</v>
      </c>
      <c r="B11" s="23">
        <f>August!L11</f>
        <v>14.279169823295378</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2020-08-16T05:04:24Z</dcterms:modified>
</cp:coreProperties>
</file>